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ÑO 2024\CUENTA PUBLICA\2DO TRIMESTRE 2024\CUENTA PUBLICA 2DO TRIMESTRE 2024\INFORMACION ADICIONAL - DISCIPLINA FINANCIERA\"/>
    </mc:Choice>
  </mc:AlternateContent>
  <xr:revisionPtr revIDLastSave="0" documentId="13_ncr:1_{4672425D-A5D4-4DD3-BF64-406158D50C68}" xr6:coauthVersionLast="47" xr6:coauthVersionMax="47" xr10:uidLastSave="{00000000-0000-0000-0000-000000000000}"/>
  <bookViews>
    <workbookView xWindow="-120" yWindow="-120" windowWidth="20730" windowHeight="11160" tabRatio="838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_xlnm.Print_Area" localSheetId="0">'Formato 4'!$A$1:$D$77</definedName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2" i="15"/>
  <c r="A2" i="14" l="1"/>
  <c r="A2" i="13"/>
  <c r="A2" i="12"/>
  <c r="A2" i="11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64" i="5" l="1"/>
  <c r="D63" i="5"/>
  <c r="C64" i="5"/>
  <c r="C63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<sst xmlns="http://schemas.openxmlformats.org/spreadsheetml/2006/main" count="242" uniqueCount="167">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</sst>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16" fillId="0" borderId="0" xfId="0" applyFont="1"/>
    <xf numFmtId="4" fontId="1" fillId="0" borderId="14" xfId="7" applyNumberFormat="1" applyFont="1" applyFill="1" applyBorder="1" applyProtection="1">
      <protection locked="0"/>
    </xf>
    <xf numFmtId="4" fontId="0" fillId="0" borderId="14" xfId="7" applyNumberFormat="1" applyFont="1" applyFill="1" applyBorder="1" applyProtection="1">
      <protection locked="0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4" fontId="0" fillId="0" borderId="14" xfId="7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2">
    <cellStyle name="Millares" xfId="1" builtinId="3"/>
    <cellStyle name="Millares 2" xfId="4" xr:uid="{E32948A9-3B6B-4A89-893E-6BEB7ECEFD78}"/>
    <cellStyle name="Millares 3" xfId="5" xr:uid="{05773CAC-73F3-4618-9AF8-B874CA23F272}"/>
    <cellStyle name="Millares 4" xfId="6" xr:uid="{E61A9B9B-B9B8-4DB5-BF52-E3CA1B91A0E8}"/>
    <cellStyle name="Millares 5" xfId="7" xr:uid="{A4771747-D425-491B-A914-F23D5EA7513D}"/>
    <cellStyle name="Millares 6" xfId="8" xr:uid="{3F526180-5141-46C7-9104-049E4672418C}"/>
    <cellStyle name="Millares 7" xfId="11" xr:uid="{B21FFB7F-2D69-4C14-A696-05E8F1C362FE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0" xr:uid="{852DF079-8DEB-412F-84A4-2A62B184C08D}"/>
    <cellStyle name="Normal 3" xfId="9" xr:uid="{EBFCADFD-E28F-4773-BE8E-F87891A12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7"/>
  <sheetViews>
    <sheetView showGridLines="0" tabSelected="1" zoomScale="75" zoomScaleNormal="75" workbookViewId="0">
      <selection activeCell="A18" sqref="A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5" t="s">
        <v>2</v>
      </c>
      <c r="B1" s="86"/>
      <c r="C1" s="86"/>
      <c r="D1" s="87"/>
    </row>
    <row r="2" spans="1:4" x14ac:dyDescent="0.25">
      <c r="A2" s="55" t="e">
        <f>#REF!</f>
        <v>#REF!</v>
      </c>
      <c r="B2" s="56"/>
      <c r="C2" s="56"/>
      <c r="D2" s="57"/>
    </row>
    <row r="3" spans="1:4" x14ac:dyDescent="0.25">
      <c r="A3" s="58" t="s">
        <v>3</v>
      </c>
      <c r="B3" s="59"/>
      <c r="C3" s="59"/>
      <c r="D3" s="60"/>
    </row>
    <row r="4" spans="1:4" x14ac:dyDescent="0.25">
      <c r="A4" s="58" t="e">
        <f>#REF!</f>
        <v>#REF!</v>
      </c>
      <c r="B4" s="59"/>
      <c r="C4" s="59"/>
      <c r="D4" s="60"/>
    </row>
    <row r="5" spans="1:4" x14ac:dyDescent="0.25">
      <c r="A5" s="61" t="s">
        <v>0</v>
      </c>
      <c r="B5" s="62"/>
      <c r="C5" s="62"/>
      <c r="D5" s="63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21885800</v>
      </c>
      <c r="C8" s="6">
        <f>SUM(C9:C11)</f>
        <v>8961530</v>
      </c>
      <c r="D8" s="6">
        <f>SUM(D9:D11)</f>
        <v>8961530</v>
      </c>
    </row>
    <row r="9" spans="1:4" x14ac:dyDescent="0.25">
      <c r="A9" s="31" t="s">
        <v>8</v>
      </c>
      <c r="B9" s="81">
        <v>21885800</v>
      </c>
      <c r="C9" s="81">
        <v>8961530</v>
      </c>
      <c r="D9" s="81">
        <v>8961530</v>
      </c>
    </row>
    <row r="10" spans="1:4" x14ac:dyDescent="0.25">
      <c r="A10" s="31" t="s">
        <v>9</v>
      </c>
      <c r="B10" s="81">
        <v>0</v>
      </c>
      <c r="C10" s="81">
        <v>0</v>
      </c>
      <c r="D10" s="81">
        <v>0</v>
      </c>
    </row>
    <row r="11" spans="1:4" x14ac:dyDescent="0.25">
      <c r="A11" s="31" t="s">
        <v>10</v>
      </c>
      <c r="B11" s="82">
        <v>0</v>
      </c>
      <c r="C11" s="82">
        <v>0</v>
      </c>
      <c r="D11" s="82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21885800</v>
      </c>
      <c r="C13" s="6">
        <f>C14+C15</f>
        <v>8088029.2699999996</v>
      </c>
      <c r="D13" s="6">
        <f>D14+D15</f>
        <v>8088029.2699999996</v>
      </c>
    </row>
    <row r="14" spans="1:4" x14ac:dyDescent="0.25">
      <c r="A14" s="31" t="s">
        <v>12</v>
      </c>
      <c r="B14" s="81">
        <v>21885800</v>
      </c>
      <c r="C14" s="81">
        <v>8088029.2699999996</v>
      </c>
      <c r="D14" s="81">
        <v>8088029.2699999996</v>
      </c>
    </row>
    <row r="15" spans="1:4" x14ac:dyDescent="0.25">
      <c r="A15" s="31" t="s">
        <v>13</v>
      </c>
      <c r="B15" s="81">
        <v>0</v>
      </c>
      <c r="C15" s="81">
        <v>0</v>
      </c>
      <c r="D15" s="8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0</v>
      </c>
      <c r="D17" s="6">
        <f>D18+D19</f>
        <v>0</v>
      </c>
    </row>
    <row r="18" spans="1:4" x14ac:dyDescent="0.25">
      <c r="A18" s="31" t="s">
        <v>15</v>
      </c>
      <c r="B18" s="8">
        <v>0</v>
      </c>
      <c r="C18" s="81">
        <v>0</v>
      </c>
      <c r="D18" s="81">
        <v>0</v>
      </c>
    </row>
    <row r="19" spans="1:4" x14ac:dyDescent="0.25">
      <c r="A19" s="31" t="s">
        <v>16</v>
      </c>
      <c r="B19" s="8">
        <v>0</v>
      </c>
      <c r="C19" s="81">
        <v>0</v>
      </c>
      <c r="D19" s="81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873500.73000000045</v>
      </c>
      <c r="D21" s="6">
        <f>D8-D13+D17</f>
        <v>873500.73000000045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873500.73000000045</v>
      </c>
      <c r="D23" s="6">
        <f>D21-D11</f>
        <v>873500.73000000045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873500.73000000045</v>
      </c>
      <c r="D25" s="6">
        <f>D23-D17</f>
        <v>873500.73000000045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83">
        <v>0</v>
      </c>
      <c r="C30" s="83">
        <v>0</v>
      </c>
      <c r="D30" s="83">
        <v>0</v>
      </c>
    </row>
    <row r="31" spans="1:4" x14ac:dyDescent="0.25">
      <c r="A31" s="31" t="s">
        <v>25</v>
      </c>
      <c r="B31" s="83">
        <v>0</v>
      </c>
      <c r="C31" s="83">
        <v>0</v>
      </c>
      <c r="D31" s="83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873500.73000000045</v>
      </c>
      <c r="D33" s="2">
        <f>D25+D29</f>
        <v>873500.73000000045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83">
        <v>0</v>
      </c>
      <c r="C38" s="83">
        <v>0</v>
      </c>
      <c r="D38" s="83">
        <v>0</v>
      </c>
    </row>
    <row r="39" spans="1:4" x14ac:dyDescent="0.25">
      <c r="A39" s="31" t="s">
        <v>30</v>
      </c>
      <c r="B39" s="83">
        <v>0</v>
      </c>
      <c r="C39" s="83">
        <v>0</v>
      </c>
      <c r="D39" s="83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83">
        <v>0</v>
      </c>
      <c r="C41" s="83">
        <v>0</v>
      </c>
      <c r="D41" s="83">
        <v>0</v>
      </c>
    </row>
    <row r="42" spans="1:4" x14ac:dyDescent="0.25">
      <c r="A42" s="31" t="s">
        <v>33</v>
      </c>
      <c r="B42" s="83">
        <v>0</v>
      </c>
      <c r="C42" s="83">
        <v>0</v>
      </c>
      <c r="D42" s="83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1" t="s">
        <v>35</v>
      </c>
      <c r="B48" s="52">
        <f>B9</f>
        <v>21885800</v>
      </c>
      <c r="C48" s="52">
        <f>C9</f>
        <v>8961530</v>
      </c>
      <c r="D48" s="52">
        <f>D9</f>
        <v>8961530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3" t="s">
        <v>29</v>
      </c>
      <c r="B50" s="83">
        <v>0</v>
      </c>
      <c r="C50" s="83">
        <v>0</v>
      </c>
      <c r="D50" s="83">
        <v>0</v>
      </c>
    </row>
    <row r="51" spans="1:4" x14ac:dyDescent="0.25">
      <c r="A51" s="53" t="s">
        <v>32</v>
      </c>
      <c r="B51" s="83">
        <v>0</v>
      </c>
      <c r="C51" s="83">
        <v>0</v>
      </c>
      <c r="D51" s="83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21885800</v>
      </c>
      <c r="C53" s="25">
        <f>C14</f>
        <v>8088029.2699999996</v>
      </c>
      <c r="D53" s="25">
        <f>D14</f>
        <v>8088029.2699999996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0</v>
      </c>
      <c r="D55" s="25">
        <f>D18</f>
        <v>0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873500.73000000045</v>
      </c>
      <c r="D57" s="2">
        <f>D48+D49-D53+D55</f>
        <v>873500.73000000045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873500.73000000045</v>
      </c>
      <c r="D59" s="2">
        <f>D57-D49</f>
        <v>873500.73000000045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1" t="s">
        <v>9</v>
      </c>
      <c r="B63" s="54">
        <f>B10</f>
        <v>0</v>
      </c>
      <c r="C63" s="54">
        <f>C10</f>
        <v>0</v>
      </c>
      <c r="D63" s="54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3" t="s">
        <v>30</v>
      </c>
      <c r="B65" s="81">
        <v>0</v>
      </c>
      <c r="C65" s="81">
        <v>0</v>
      </c>
      <c r="D65" s="81">
        <v>0</v>
      </c>
    </row>
    <row r="66" spans="1:4" x14ac:dyDescent="0.25">
      <c r="A66" s="53" t="s">
        <v>33</v>
      </c>
      <c r="B66" s="81">
        <v>0</v>
      </c>
      <c r="C66" s="81">
        <v>0</v>
      </c>
      <c r="D66" s="81">
        <v>0</v>
      </c>
    </row>
    <row r="67" spans="1:4" x14ac:dyDescent="0.25">
      <c r="A67" s="23"/>
      <c r="B67" s="84"/>
      <c r="C67" s="84"/>
      <c r="D67" s="84"/>
    </row>
    <row r="68" spans="1:4" x14ac:dyDescent="0.25">
      <c r="A68" s="31" t="s">
        <v>40</v>
      </c>
      <c r="B68" s="81">
        <v>0</v>
      </c>
      <c r="C68" s="81">
        <v>0</v>
      </c>
      <c r="D68" s="81"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81">
        <v>0</v>
      </c>
      <c r="D70" s="81"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  <row r="77" spans="1:4" x14ac:dyDescent="0.25">
      <c r="A77" s="80" t="s">
        <v>166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3" orientation="portrait" horizontalDpi="1200" verticalDpi="1200" r:id="rId1"/>
  <ignoredErrors>
    <ignoredError sqref="B8:D8 B29:D29 B37:D37 B48:D49 B63:D64 B12:D13 B16:D17 B20:D25 B18:B19 B32:D33 B40:D40 B43:D44 B52:D59 B69:D69 B71:D74 B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1" t="s">
        <v>55</v>
      </c>
      <c r="B1" s="91"/>
      <c r="C1" s="91"/>
      <c r="D1" s="91"/>
      <c r="E1" s="91"/>
      <c r="F1" s="91"/>
      <c r="G1" s="91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56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57</v>
      </c>
      <c r="B5" s="73"/>
      <c r="C5" s="73"/>
      <c r="D5" s="73"/>
      <c r="E5" s="73"/>
      <c r="F5" s="73"/>
      <c r="G5" s="74"/>
    </row>
    <row r="6" spans="1:7" x14ac:dyDescent="0.25">
      <c r="A6" s="89" t="s">
        <v>58</v>
      </c>
      <c r="B6" s="19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83.25" customHeight="1" x14ac:dyDescent="0.25">
      <c r="A7" s="90"/>
      <c r="B7" s="43" t="s">
        <v>59</v>
      </c>
      <c r="C7" s="90"/>
      <c r="D7" s="90"/>
      <c r="E7" s="90"/>
      <c r="F7" s="90"/>
      <c r="G7" s="90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2" t="s">
        <v>74</v>
      </c>
      <c r="B1" s="92"/>
      <c r="C1" s="92"/>
      <c r="D1" s="92"/>
      <c r="E1" s="92"/>
      <c r="F1" s="92"/>
      <c r="G1" s="9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75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57</v>
      </c>
      <c r="B5" s="59"/>
      <c r="C5" s="59"/>
      <c r="D5" s="59"/>
      <c r="E5" s="59"/>
      <c r="F5" s="59"/>
      <c r="G5" s="60"/>
    </row>
    <row r="6" spans="1:7" x14ac:dyDescent="0.25">
      <c r="A6" s="93" t="s">
        <v>76</v>
      </c>
      <c r="B6" s="19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57.75" customHeight="1" x14ac:dyDescent="0.25">
      <c r="A7" s="94"/>
      <c r="B7" s="20" t="s">
        <v>59</v>
      </c>
      <c r="C7" s="90"/>
      <c r="D7" s="90"/>
      <c r="E7" s="90"/>
      <c r="F7" s="90"/>
      <c r="G7" s="90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2" t="s">
        <v>90</v>
      </c>
      <c r="B1" s="92"/>
      <c r="C1" s="92"/>
      <c r="D1" s="92"/>
      <c r="E1" s="92"/>
      <c r="F1" s="92"/>
      <c r="G1" s="9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91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6" t="s">
        <v>58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9">
        <f>+F5+1</f>
        <v>2022</v>
      </c>
    </row>
    <row r="6" spans="1:7" ht="32.25" x14ac:dyDescent="0.25">
      <c r="A6" s="88"/>
      <c r="B6" s="98"/>
      <c r="C6" s="98"/>
      <c r="D6" s="98"/>
      <c r="E6" s="98"/>
      <c r="F6" s="98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5" t="s">
        <v>113</v>
      </c>
      <c r="B39" s="95"/>
      <c r="C39" s="95"/>
      <c r="D39" s="95"/>
      <c r="E39" s="95"/>
      <c r="F39" s="95"/>
      <c r="G39" s="95"/>
    </row>
    <row r="40" spans="1:7" x14ac:dyDescent="0.25">
      <c r="A40" s="95" t="s">
        <v>114</v>
      </c>
      <c r="B40" s="95"/>
      <c r="C40" s="95"/>
      <c r="D40" s="95"/>
      <c r="E40" s="95"/>
      <c r="F40" s="95"/>
      <c r="G40" s="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2" t="s">
        <v>115</v>
      </c>
      <c r="B1" s="92"/>
      <c r="C1" s="92"/>
      <c r="D1" s="92"/>
      <c r="E1" s="92"/>
      <c r="F1" s="92"/>
      <c r="G1" s="92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116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9" t="s">
        <v>76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9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5" t="s">
        <v>113</v>
      </c>
      <c r="B32" s="95"/>
      <c r="C32" s="95"/>
      <c r="D32" s="95"/>
      <c r="E32" s="95"/>
      <c r="F32" s="95"/>
      <c r="G32" s="95"/>
    </row>
    <row r="33" spans="1:7" x14ac:dyDescent="0.25">
      <c r="A33" s="95" t="s">
        <v>114</v>
      </c>
      <c r="B33" s="95"/>
      <c r="C33" s="95"/>
      <c r="D33" s="95"/>
      <c r="E33" s="95"/>
      <c r="F33" s="95"/>
      <c r="G33" s="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1" t="s">
        <v>119</v>
      </c>
      <c r="B1" s="101"/>
      <c r="C1" s="101"/>
      <c r="D1" s="101"/>
      <c r="E1" s="101"/>
      <c r="F1" s="101"/>
    </row>
    <row r="2" spans="1:6" ht="20.100000000000001" customHeight="1" x14ac:dyDescent="0.25">
      <c r="A2" s="55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120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121</v>
      </c>
      <c r="C4" s="65" t="s">
        <v>122</v>
      </c>
      <c r="D4" s="65" t="s">
        <v>123</v>
      </c>
      <c r="E4" s="65" t="s">
        <v>124</v>
      </c>
      <c r="F4" s="65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6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7"/>
      <c r="C20" s="67"/>
      <c r="D20" s="67"/>
      <c r="E20" s="67"/>
      <c r="F20" s="67"/>
    </row>
    <row r="21" spans="1:6" ht="30" x14ac:dyDescent="0.25">
      <c r="A21" s="32" t="s">
        <v>138</v>
      </c>
      <c r="B21" s="67"/>
      <c r="C21" s="67"/>
      <c r="D21" s="67"/>
      <c r="E21" s="67"/>
      <c r="F21" s="67"/>
    </row>
    <row r="22" spans="1:6" ht="30" x14ac:dyDescent="0.25">
      <c r="A22" s="32" t="s">
        <v>139</v>
      </c>
      <c r="B22" s="67"/>
      <c r="C22" s="67"/>
      <c r="D22" s="67"/>
      <c r="E22" s="67"/>
      <c r="F22" s="67"/>
    </row>
    <row r="23" spans="1:6" ht="15" x14ac:dyDescent="0.25">
      <c r="A23" s="32" t="s">
        <v>140</v>
      </c>
      <c r="B23" s="67"/>
      <c r="C23" s="67"/>
      <c r="D23" s="67"/>
      <c r="E23" s="67"/>
      <c r="F23" s="67"/>
    </row>
    <row r="24" spans="1:6" ht="15" x14ac:dyDescent="0.25">
      <c r="A24" s="32" t="s">
        <v>141</v>
      </c>
      <c r="B24" s="68"/>
      <c r="C24" s="33"/>
      <c r="D24" s="33"/>
      <c r="E24" s="33"/>
      <c r="F24" s="33"/>
    </row>
    <row r="25" spans="1:6" ht="15" x14ac:dyDescent="0.25">
      <c r="A25" s="32" t="s">
        <v>142</v>
      </c>
      <c r="B25" s="68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8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7"/>
      <c r="C48" s="67"/>
      <c r="D48" s="67"/>
      <c r="E48" s="67"/>
      <c r="F48" s="67"/>
    </row>
    <row r="49" spans="1:6" ht="15" x14ac:dyDescent="0.25">
      <c r="A49" s="32" t="s">
        <v>155</v>
      </c>
      <c r="B49" s="67"/>
      <c r="C49" s="67"/>
      <c r="D49" s="67"/>
      <c r="E49" s="67"/>
      <c r="F49" s="67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8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4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4</vt:lpstr>
      <vt:lpstr>7a</vt:lpstr>
      <vt:lpstr>7b</vt:lpstr>
      <vt:lpstr>7c</vt:lpstr>
      <vt:lpstr>7d</vt:lpstr>
      <vt:lpstr>F8_IEA</vt:lpstr>
      <vt:lpstr>'Formato 4'!Área_de_impresión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PC</cp:lastModifiedBy>
  <cp:revision/>
  <cp:lastPrinted>2024-07-29T18:00:05Z</cp:lastPrinted>
  <dcterms:created xsi:type="dcterms:W3CDTF">2023-03-16T22:14:51Z</dcterms:created>
  <dcterms:modified xsi:type="dcterms:W3CDTF">2024-07-29T19:29:08Z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