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<sst xmlns="http://schemas.openxmlformats.org/spreadsheetml/2006/main" count="27" uniqueCount="27">
  <si>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</si>
  <si>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</si>
  <si>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</si>
  <si>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</si>
  <si>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</si>
  <si>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</si>
  <si>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</si>
  <si>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</si>
  <si>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</si>
  <si>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</si>
  <si>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</si>
  <si>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</si>
  <si>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</si>
  <si>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</si>
  <si>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</si>
  <si>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</si>
  <si>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</si>
  <si>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</si>
  <si>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</si>
  <si>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</si>
  <si>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</si>
  <si>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</si>
  <si>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</si>
  <si>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</si>
  <si>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</si>
  <si>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</si>
  <si>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Comité Ejecutivo de Agua Potable de Santa Ana Pacueco,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</si>
</sst>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9864974.4900000002</v>
      </c>
      <c r="C3" s="8">
        <f t="shared" ref="C3:F3" si="0">C4+C12</f>
        <v>26947790.919999998</v>
      </c>
      <c r="D3" s="8">
        <f t="shared" si="0"/>
        <v>25169327.110000003</v>
      </c>
      <c r="E3" s="8">
        <f t="shared" si="0"/>
        <v>11643438.300000001</v>
      </c>
      <c r="F3" s="8">
        <f t="shared" si="0"/>
        <v>1778463.81</v>
      </c>
    </row>
    <row r="4" spans="1:6" x14ac:dyDescent="0.2">
      <c r="A4" s="5" t="s">
        <v>4</v>
      </c>
      <c r="B4" s="8">
        <f>SUM(B5:B11)</f>
        <v>8211136.7400000002</v>
      </c>
      <c r="C4" s="8">
        <f>SUM(C5:C11)</f>
        <v>24234191.469999999</v>
      </c>
      <c r="D4" s="8">
        <f>SUM(D5:D11)</f>
        <v>25112107.900000002</v>
      </c>
      <c r="E4" s="8">
        <f>SUM(E5:E11)</f>
        <v>7333220.3100000005</v>
      </c>
      <c r="F4" s="8">
        <f>SUM(F5:F11)</f>
        <v>-877916.43</v>
      </c>
    </row>
    <row r="5" spans="1:6" x14ac:dyDescent="0.2">
      <c r="A5" s="6" t="s">
        <v>5</v>
      </c>
      <c r="B5" s="9">
        <v>749389.57</v>
      </c>
      <c r="C5" s="9">
        <v>11057994.77</v>
      </c>
      <c r="D5" s="9">
        <v>11258697.41</v>
      </c>
      <c r="E5" s="9">
        <f>B5+C5-D5</f>
        <v>548686.9299999997</v>
      </c>
      <c r="F5" s="9">
        <f t="shared" ref="F5:F11" si="1">E5-B5</f>
        <v>-200702.64000000025</v>
      </c>
    </row>
    <row r="6" spans="1:6" x14ac:dyDescent="0.2">
      <c r="A6" s="6" t="s">
        <v>6</v>
      </c>
      <c r="B6" s="9">
        <v>4946189.53</v>
      </c>
      <c r="C6" s="9">
        <v>13176196.699999999</v>
      </c>
      <c r="D6" s="9">
        <v>12521522.58</v>
      </c>
      <c r="E6" s="9">
        <f t="shared" ref="E6:E11" si="2">B6+C6-D6</f>
        <v>5600863.6500000004</v>
      </c>
      <c r="F6" s="9">
        <f t="shared" si="1"/>
        <v>654674.12000000011</v>
      </c>
    </row>
    <row r="7" spans="1:6" x14ac:dyDescent="0.2">
      <c r="A7" s="6" t="s">
        <v>7</v>
      </c>
      <c r="B7" s="9">
        <v>1754637.33</v>
      </c>
      <c r="C7" s="9">
        <v>0</v>
      </c>
      <c r="D7" s="9">
        <v>1331887.9099999999</v>
      </c>
      <c r="E7" s="9">
        <f t="shared" si="2"/>
        <v>422749.42000000016</v>
      </c>
      <c r="F7" s="9">
        <f t="shared" si="1"/>
        <v>-1331887.9099999999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760920.31</v>
      </c>
      <c r="C9" s="9">
        <v>0</v>
      </c>
      <c r="D9" s="9">
        <v>0</v>
      </c>
      <c r="E9" s="9">
        <f t="shared" si="2"/>
        <v>760920.31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1653837.7500000005</v>
      </c>
      <c r="C12" s="8">
        <f>SUM(C13:C21)</f>
        <v>2713599.45</v>
      </c>
      <c r="D12" s="8">
        <f>SUM(D13:D21)</f>
        <v>57219.21</v>
      </c>
      <c r="E12" s="8">
        <f>SUM(E13:E21)</f>
        <v>4310217.99</v>
      </c>
      <c r="F12" s="8">
        <f>SUM(F13:F21)</f>
        <v>2656380.2400000002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1490739.85</v>
      </c>
      <c r="C15" s="10">
        <v>2702306.35</v>
      </c>
      <c r="D15" s="10">
        <v>0</v>
      </c>
      <c r="E15" s="10">
        <f t="shared" si="4"/>
        <v>4193046.2</v>
      </c>
      <c r="F15" s="10">
        <f t="shared" si="3"/>
        <v>2702306.35</v>
      </c>
    </row>
    <row r="16" spans="1:6" x14ac:dyDescent="0.2">
      <c r="A16" s="6" t="s">
        <v>14</v>
      </c>
      <c r="B16" s="9">
        <v>3237018.55</v>
      </c>
      <c r="C16" s="9">
        <v>11293.1</v>
      </c>
      <c r="D16" s="9">
        <v>0</v>
      </c>
      <c r="E16" s="9">
        <f t="shared" si="4"/>
        <v>3248311.65</v>
      </c>
      <c r="F16" s="9">
        <f t="shared" si="3"/>
        <v>11293.100000000093</v>
      </c>
    </row>
    <row r="17" spans="1:6" x14ac:dyDescent="0.2">
      <c r="A17" s="6" t="s">
        <v>15</v>
      </c>
      <c r="B17" s="9">
        <v>66714</v>
      </c>
      <c r="C17" s="9">
        <v>0</v>
      </c>
      <c r="D17" s="9">
        <v>0</v>
      </c>
      <c r="E17" s="9">
        <f t="shared" si="4"/>
        <v>66714</v>
      </c>
      <c r="F17" s="9">
        <f t="shared" si="3"/>
        <v>0</v>
      </c>
    </row>
    <row r="18" spans="1:6" x14ac:dyDescent="0.2">
      <c r="A18" s="6" t="s">
        <v>16</v>
      </c>
      <c r="B18" s="9">
        <v>-3140634.65</v>
      </c>
      <c r="C18" s="9">
        <v>0</v>
      </c>
      <c r="D18" s="9">
        <v>57219.21</v>
      </c>
      <c r="E18" s="9">
        <f t="shared" si="4"/>
        <v>-3197853.86</v>
      </c>
      <c r="F18" s="9">
        <f t="shared" si="3"/>
        <v>-57219.209999999963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2018-03-08T18:40:55Z</cp:lastPrinted>
  <dcterms:created xsi:type="dcterms:W3CDTF">2014-02-09T04:04:15Z</dcterms:created>
  <dcterms:modified xsi:type="dcterms:W3CDTF">2023-01-19T19:36:57Z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